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esktop\Vodovod a kanalizace\Plán financování obnovy VaK\"/>
    </mc:Choice>
  </mc:AlternateContent>
  <xr:revisionPtr revIDLastSave="0" documentId="13_ncr:1_{B8BA4BC2-1A33-42A9-867D-3BE8A62920A7}" xr6:coauthVersionLast="45" xr6:coauthVersionMax="45" xr10:uidLastSave="{00000000-0000-0000-0000-000000000000}"/>
  <bookViews>
    <workbookView xWindow="-108" yWindow="-108" windowWidth="23256" windowHeight="12576" xr2:uid="{83356002-5BCC-41BF-82AA-2612DCD20A2E}"/>
  </bookViews>
  <sheets>
    <sheet name="Lis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14" i="1"/>
  <c r="C24" i="1" l="1"/>
  <c r="M23" i="1"/>
  <c r="L23" i="1"/>
  <c r="K23" i="1"/>
  <c r="J23" i="1"/>
  <c r="I23" i="1"/>
  <c r="H23" i="1"/>
  <c r="M15" i="1"/>
  <c r="L15" i="1"/>
  <c r="K15" i="1"/>
  <c r="J15" i="1"/>
  <c r="I15" i="1"/>
  <c r="H15" i="1"/>
  <c r="I27" i="1" l="1"/>
  <c r="M27" i="1"/>
  <c r="J27" i="1"/>
  <c r="K27" i="1"/>
  <c r="H27" i="1"/>
  <c r="L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Lóžiová Lucia</author>
  </authors>
  <commentList>
    <comment ref="E4" authorId="0" shapeId="0" xr:uid="{2083B4A9-C5B5-41D3-9A4F-F9DE1D107695}">
      <text>
        <r>
          <rPr>
            <sz val="9"/>
            <color indexed="81"/>
            <rFont val="Tahoma"/>
            <family val="2"/>
            <charset val="238"/>
          </rPr>
          <t xml:space="preserve">vypočítaná teoretická doba akumulace vychází z % opotřebení a z životnosti uvedené ve vyhlášce č. 428/2001 Sb. V případě, že je životnost zařízení menší, je možné ji ve vzorci změnit
</t>
        </r>
      </text>
    </comment>
  </commentList>
</comments>
</file>

<file path=xl/sharedStrings.xml><?xml version="1.0" encoding="utf-8"?>
<sst xmlns="http://schemas.openxmlformats.org/spreadsheetml/2006/main" count="61" uniqueCount="38">
  <si>
    <t>Poř.č.</t>
  </si>
  <si>
    <t>Délka potrubí v roce schválení plánu v km</t>
  </si>
  <si>
    <t>+</t>
  </si>
  <si>
    <t>++</t>
  </si>
  <si>
    <t>-</t>
  </si>
  <si>
    <t xml:space="preserve">Vodovody celkem </t>
  </si>
  <si>
    <t>Kanalizace celkem</t>
  </si>
  <si>
    <t>CELKEM</t>
  </si>
  <si>
    <t xml:space="preserve"> Vodovody: přiváděcí řady + rozvodná vodovodní síť</t>
  </si>
  <si>
    <t>Úpravna vody + zdroje bez úpravy</t>
  </si>
  <si>
    <t>Kanalizace: přiváděcí stoky + stoková síť</t>
  </si>
  <si>
    <t xml:space="preserve">Tabulka plánu financování obnovy vodovodů nebo kanalizací: </t>
  </si>
  <si>
    <t>Č.j.:</t>
  </si>
  <si>
    <t>Majetek podle skupin pro vybrané údaje majetkové evidence ( VUME )</t>
  </si>
  <si>
    <t>Hodnota majetku v reprodukční pořizovací ceně **   podle  (VÚME) v mil. Kč  na 2 desetinná místa</t>
  </si>
  <si>
    <t>Stav majetku vyjádřený v % opotřebení</t>
  </si>
  <si>
    <t>Teoretická doba akumulace Finančních prostředků v počtu let</t>
  </si>
  <si>
    <t>Finanční prostředky zajišťované na obnovu*   vodovodů a kanalizací v mil. Kč na 2 desetinná místa</t>
  </si>
  <si>
    <t>Prostředky z vodného: řádky 2,4,6</t>
  </si>
  <si>
    <t>Finanční prostředky ostatní: řádky 3,5,7</t>
  </si>
  <si>
    <t>Technologie ***</t>
  </si>
  <si>
    <t>Čistírny odpadních vod</t>
  </si>
  <si>
    <t>Finanční prostředky ostatní: řádky 11,13,15</t>
  </si>
  <si>
    <t xml:space="preserve">Celkem prostředky z vodného a stočného: </t>
  </si>
  <si>
    <t>řádky 2,4,6,10,12,14</t>
  </si>
  <si>
    <t xml:space="preserve">Celkem finanční prostředky ostatní: </t>
  </si>
  <si>
    <t>řádky 3,5,7,11,13,15</t>
  </si>
  <si>
    <t>* Obnova podle § 2 odst. 9 zákona.</t>
  </si>
  <si>
    <t>** U plátců DPH se uvádí hodnota bez DPH.</t>
  </si>
  <si>
    <t>*** Lze případně sledovat technologii samostatně. Pro účely zpracování PFO lze uvést pořizovací cenu technologie, o tuto částku je nutné snížit hodnotu majetku v reprodukční pořizovací ceně v dané skupině majetku (VÚME). U úpravny vody a čistírny odpadních vod se hodnota technologie a stavební části uvede v reprodukční pořizovací ceně podle metodického pokynu.</t>
  </si>
  <si>
    <t>+ Finanční prostředky získané z vodného a stočného; v komentáři vlastník popíše zdroje této hodnoty (nájemné nebo účetní odpisy, náklady na opravy, zisk, prostředky potřebné a vymezené na obnovu infrastrukturního majetku tímto plánem financování obnovy vodovodů a kanalizací).</t>
  </si>
  <si>
    <t>++ Finanční prostředky ostatní - jedná se o jiné než získané z vodného a stočného; v komentáři vlastník popíše způsob členění a stanovení této hodnoty (např. dotace, zdroje z příjmů obcí, úvěry atd.).</t>
  </si>
  <si>
    <t>Prostředky ze stočného: řádky 10,12,14</t>
  </si>
  <si>
    <t>Od roku    2009 - 2020</t>
  </si>
  <si>
    <t>2026 - 2030</t>
  </si>
  <si>
    <t>Datum schválení: 07.05.2020</t>
  </si>
  <si>
    <t>USNESENÍ ZO Č. 29/2020</t>
  </si>
  <si>
    <t>Razítko vlastníka a podpis statutárního zástupce: Ing.Zdeňka Peroutková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</si>
</sst>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0.0"/>
    <numFmt numFmtId="166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2" fillId="0" borderId="0" xfId="0" quotePrefix="1" applyFont="1" applyAlignment="1" applyProtection="1">
      <alignment horizontal="left" vertical="top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" vertical="top"/>
      <protection hidden="1"/>
    </xf>
    <xf numFmtId="0" fontId="0" fillId="0" borderId="0" xfId="0" applyAlignment="1">
      <alignment horizontal="left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top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1" xfId="0" applyNumberFormat="1" applyFont="1" applyFill="1" applyBorder="1" applyAlignment="1" applyProtection="1">
      <alignment horizontal="center" vertical="center"/>
      <protection hidden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0" applyNumberFormat="1" applyFont="1" applyBorder="1" applyAlignment="1" applyProtection="1">
      <alignment horizontal="center" vertical="center" wrapText="1"/>
      <protection hidden="1"/>
    </xf>
    <xf numFmtId="166" fontId="2" fillId="2" borderId="1" xfId="0" applyNumberFormat="1" applyFont="1" applyFill="1" applyBorder="1" applyAlignment="1" applyProtection="1">
      <alignment horizontal="center" vertical="center" shrinkToFit="1"/>
      <protection hidden="1"/>
    </xf>
    <xf numFmtId="166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8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0" xfId="0" applyFont="1" applyAlignment="1">
      <alignment vertical="center"/>
    </xf>
    <xf numFmtId="166" fontId="2" fillId="0" borderId="6" xfId="0" applyNumberFormat="1" applyFont="1" applyFill="1" applyBorder="1" applyAlignment="1" applyProtection="1">
      <alignment horizontal="center" vertical="center"/>
      <protection locked="0"/>
    </xf>
    <xf numFmtId="166" fontId="2" fillId="0" borderId="7" xfId="0" applyNumberFormat="1" applyFont="1" applyFill="1" applyBorder="1" applyAlignment="1" applyProtection="1">
      <alignment horizontal="center" vertical="center"/>
      <protection locked="0"/>
    </xf>
    <xf numFmtId="166" fontId="2" fillId="0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0" applyNumberFormat="1" applyFont="1" applyFill="1" applyBorder="1" applyAlignment="1" applyProtection="1">
      <alignment horizontal="center" vertical="center" wrapText="1"/>
      <protection hidden="1"/>
    </xf>
    <xf numFmtId="166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4" fontId="2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1" fillId="0" borderId="0" xfId="0" applyFont="1" applyAlignment="1" applyProtection="1">
      <alignment horizontal="left" vertical="top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D3ADD-1906-41A2-8B62-654A11614611}">
  <dimension ref="A1:N41"/>
  <sheetViews>
    <sheetView tabSelected="1" workbookViewId="0">
      <selection activeCell="D3" sqref="D3:M3"/>
    </sheetView>
  </sheetViews>
  <sheetFormatPr defaultRowHeight="14.4" x14ac:dyDescent="0.3"/>
  <cols>
    <col min="1" max="1" width="7.6640625" customWidth="1"/>
    <col min="2" max="2" width="39.6640625" customWidth="1"/>
    <col min="3" max="3" width="22" customWidth="1"/>
    <col min="4" max="4" width="15.88671875" customWidth="1"/>
    <col min="5" max="5" width="14.109375" customWidth="1"/>
    <col min="6" max="6" width="11.88671875" customWidth="1"/>
    <col min="7" max="7" width="12.109375" customWidth="1"/>
    <col min="8" max="13" width="10.6640625" customWidth="1"/>
  </cols>
  <sheetData>
    <row r="1" spans="1:14" ht="36" customHeight="1" x14ac:dyDescent="0.3">
      <c r="A1" s="52" t="s">
        <v>11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4" ht="25.5" customHeight="1" x14ac:dyDescent="0.3">
      <c r="A2" t="s">
        <v>12</v>
      </c>
      <c r="B2" t="s">
        <v>36</v>
      </c>
      <c r="N2" s="1"/>
    </row>
    <row r="3" spans="1:14" ht="21.75" customHeight="1" x14ac:dyDescent="0.3">
      <c r="A3" s="4" t="s">
        <v>35</v>
      </c>
      <c r="B3" s="5"/>
      <c r="C3" s="1"/>
      <c r="D3" s="59" t="s">
        <v>37</v>
      </c>
      <c r="E3" s="59"/>
      <c r="F3" s="59"/>
      <c r="G3" s="59"/>
      <c r="H3" s="59"/>
      <c r="I3" s="59"/>
      <c r="J3" s="59"/>
      <c r="K3" s="59"/>
      <c r="L3" s="59"/>
      <c r="M3" s="59"/>
      <c r="N3" s="1"/>
    </row>
    <row r="4" spans="1:14" s="6" customFormat="1" ht="40.5" customHeight="1" x14ac:dyDescent="0.3">
      <c r="A4" s="60" t="s">
        <v>0</v>
      </c>
      <c r="B4" s="60" t="s">
        <v>13</v>
      </c>
      <c r="C4" s="60" t="s">
        <v>14</v>
      </c>
      <c r="D4" s="60" t="s">
        <v>15</v>
      </c>
      <c r="E4" s="60" t="s">
        <v>16</v>
      </c>
      <c r="F4" s="60" t="s">
        <v>1</v>
      </c>
      <c r="G4" s="60" t="s">
        <v>17</v>
      </c>
      <c r="H4" s="60"/>
      <c r="I4" s="60"/>
      <c r="J4" s="60"/>
      <c r="K4" s="60"/>
      <c r="L4" s="60"/>
      <c r="M4" s="60"/>
      <c r="N4" s="2"/>
    </row>
    <row r="5" spans="1:14" s="6" customFormat="1" ht="22.5" customHeight="1" x14ac:dyDescent="0.3">
      <c r="A5" s="60"/>
      <c r="B5" s="60"/>
      <c r="C5" s="60"/>
      <c r="D5" s="60"/>
      <c r="E5" s="60"/>
      <c r="F5" s="60"/>
      <c r="G5" s="53" t="s">
        <v>33</v>
      </c>
      <c r="H5" s="61">
        <v>2021</v>
      </c>
      <c r="I5" s="61">
        <v>2022</v>
      </c>
      <c r="J5" s="61">
        <v>2023</v>
      </c>
      <c r="K5" s="61">
        <v>2024</v>
      </c>
      <c r="L5" s="63">
        <v>2025</v>
      </c>
      <c r="M5" s="58" t="s">
        <v>34</v>
      </c>
      <c r="N5" s="2"/>
    </row>
    <row r="6" spans="1:14" s="6" customFormat="1" ht="34.5" customHeight="1" x14ac:dyDescent="0.3">
      <c r="A6" s="60"/>
      <c r="B6" s="60"/>
      <c r="C6" s="60"/>
      <c r="D6" s="60"/>
      <c r="E6" s="60"/>
      <c r="F6" s="60"/>
      <c r="G6" s="53"/>
      <c r="H6" s="62"/>
      <c r="I6" s="62"/>
      <c r="J6" s="62"/>
      <c r="K6" s="62"/>
      <c r="L6" s="63"/>
      <c r="M6" s="58"/>
    </row>
    <row r="7" spans="1:14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8">
        <v>13</v>
      </c>
    </row>
    <row r="8" spans="1:14" ht="20.100000000000001" customHeight="1" x14ac:dyDescent="0.3">
      <c r="A8" s="9">
        <v>2</v>
      </c>
      <c r="B8" s="53" t="s">
        <v>8</v>
      </c>
      <c r="C8" s="54">
        <v>11.67</v>
      </c>
      <c r="D8" s="55">
        <v>22.23</v>
      </c>
      <c r="E8" s="56">
        <v>80</v>
      </c>
      <c r="F8" s="57">
        <v>5</v>
      </c>
      <c r="G8" s="25">
        <v>11.67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2" t="s">
        <v>2</v>
      </c>
    </row>
    <row r="9" spans="1:14" ht="20.100000000000001" customHeight="1" x14ac:dyDescent="0.3">
      <c r="A9" s="9">
        <v>3</v>
      </c>
      <c r="B9" s="53"/>
      <c r="C9" s="54"/>
      <c r="D9" s="55"/>
      <c r="E9" s="56"/>
      <c r="F9" s="57"/>
      <c r="G9" s="26"/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3" t="s">
        <v>3</v>
      </c>
    </row>
    <row r="10" spans="1:14" ht="20.100000000000001" customHeight="1" x14ac:dyDescent="0.3">
      <c r="A10" s="9">
        <v>4</v>
      </c>
      <c r="B10" s="53" t="s">
        <v>9</v>
      </c>
      <c r="C10" s="54">
        <v>0</v>
      </c>
      <c r="D10" s="55">
        <v>0</v>
      </c>
      <c r="E10" s="57" t="s">
        <v>4</v>
      </c>
      <c r="F10" s="64" t="s">
        <v>4</v>
      </c>
      <c r="G10" s="25"/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0">
        <v>0</v>
      </c>
      <c r="N10" s="2" t="s">
        <v>2</v>
      </c>
    </row>
    <row r="11" spans="1:14" ht="20.100000000000001" customHeight="1" x14ac:dyDescent="0.3">
      <c r="A11" s="9">
        <v>5</v>
      </c>
      <c r="B11" s="53"/>
      <c r="C11" s="54"/>
      <c r="D11" s="55"/>
      <c r="E11" s="57"/>
      <c r="F11" s="64"/>
      <c r="G11" s="26"/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3" t="s">
        <v>3</v>
      </c>
    </row>
    <row r="12" spans="1:14" ht="20.100000000000001" customHeight="1" x14ac:dyDescent="0.3">
      <c r="A12" s="9">
        <v>6</v>
      </c>
      <c r="B12" s="53" t="s">
        <v>20</v>
      </c>
      <c r="C12" s="65">
        <v>0</v>
      </c>
      <c r="D12" s="55">
        <v>0</v>
      </c>
      <c r="E12" s="57" t="s">
        <v>4</v>
      </c>
      <c r="F12" s="57" t="s">
        <v>4</v>
      </c>
      <c r="G12" s="25"/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0">
        <v>0</v>
      </c>
      <c r="N12" s="2" t="s">
        <v>2</v>
      </c>
    </row>
    <row r="13" spans="1:14" ht="20.100000000000001" customHeight="1" x14ac:dyDescent="0.3">
      <c r="A13" s="9">
        <v>7</v>
      </c>
      <c r="B13" s="53"/>
      <c r="C13" s="65"/>
      <c r="D13" s="55"/>
      <c r="E13" s="57"/>
      <c r="F13" s="57"/>
      <c r="G13" s="26"/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3" t="s">
        <v>3</v>
      </c>
    </row>
    <row r="14" spans="1:14" ht="24.9" customHeight="1" x14ac:dyDescent="0.3">
      <c r="A14" s="13">
        <v>8</v>
      </c>
      <c r="B14" s="43" t="s">
        <v>5</v>
      </c>
      <c r="C14" s="44">
        <f>SUM(C8:C13)</f>
        <v>11.67</v>
      </c>
      <c r="D14" s="45" t="s">
        <v>18</v>
      </c>
      <c r="E14" s="45"/>
      <c r="F14" s="45"/>
      <c r="G14" s="25"/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5">
        <v>0</v>
      </c>
      <c r="N14" s="2" t="s">
        <v>2</v>
      </c>
    </row>
    <row r="15" spans="1:14" ht="24.9" customHeight="1" x14ac:dyDescent="0.3">
      <c r="A15" s="13">
        <v>9</v>
      </c>
      <c r="B15" s="43"/>
      <c r="C15" s="44"/>
      <c r="D15" s="46" t="s">
        <v>19</v>
      </c>
      <c r="E15" s="47"/>
      <c r="F15" s="48"/>
      <c r="G15" s="26"/>
      <c r="H15" s="11">
        <f>H9</f>
        <v>0</v>
      </c>
      <c r="I15" s="11">
        <f t="shared" ref="I15:M15" si="0">I9</f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  <c r="M15" s="11">
        <f t="shared" si="0"/>
        <v>0</v>
      </c>
      <c r="N15" s="3" t="s">
        <v>3</v>
      </c>
    </row>
    <row r="16" spans="1:14" ht="20.100000000000001" customHeight="1" x14ac:dyDescent="0.3">
      <c r="A16" s="9">
        <v>10</v>
      </c>
      <c r="B16" s="53" t="s">
        <v>10</v>
      </c>
      <c r="C16" s="54">
        <v>23.35</v>
      </c>
      <c r="D16" s="55">
        <v>28</v>
      </c>
      <c r="E16" s="56">
        <v>90</v>
      </c>
      <c r="F16" s="57">
        <v>5.7</v>
      </c>
      <c r="G16" s="25">
        <v>28.33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2" t="s">
        <v>2</v>
      </c>
    </row>
    <row r="17" spans="1:14" ht="20.100000000000001" customHeight="1" x14ac:dyDescent="0.3">
      <c r="A17" s="9">
        <v>11</v>
      </c>
      <c r="B17" s="53"/>
      <c r="C17" s="54"/>
      <c r="D17" s="55"/>
      <c r="E17" s="56"/>
      <c r="F17" s="57"/>
      <c r="G17" s="27"/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3" t="s">
        <v>3</v>
      </c>
    </row>
    <row r="18" spans="1:14" ht="20.100000000000001" customHeight="1" x14ac:dyDescent="0.3">
      <c r="A18" s="9">
        <v>12</v>
      </c>
      <c r="B18" s="53" t="s">
        <v>21</v>
      </c>
      <c r="C18" s="54">
        <v>5.0199999999999996</v>
      </c>
      <c r="D18" s="55">
        <v>65</v>
      </c>
      <c r="E18" s="56">
        <v>40</v>
      </c>
      <c r="F18" s="64" t="s">
        <v>4</v>
      </c>
      <c r="G18" s="27"/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0">
        <v>0</v>
      </c>
      <c r="N18" s="2" t="s">
        <v>2</v>
      </c>
    </row>
    <row r="19" spans="1:14" ht="20.100000000000001" customHeight="1" x14ac:dyDescent="0.3">
      <c r="A19" s="9">
        <v>13</v>
      </c>
      <c r="B19" s="53"/>
      <c r="C19" s="54"/>
      <c r="D19" s="55"/>
      <c r="E19" s="56"/>
      <c r="F19" s="64"/>
      <c r="G19" s="27"/>
      <c r="H19" s="10">
        <v>3.0000000000000001E-3</v>
      </c>
      <c r="I19" s="10">
        <v>3.0000000000000001E-3</v>
      </c>
      <c r="J19" s="10">
        <v>3.0000000000000001E-3</v>
      </c>
      <c r="K19" s="10">
        <v>3.0000000000000001E-3</v>
      </c>
      <c r="L19" s="10">
        <v>3.0000000000000001E-3</v>
      </c>
      <c r="M19" s="10">
        <v>1.4999999999999999E-2</v>
      </c>
      <c r="N19" s="3" t="s">
        <v>3</v>
      </c>
    </row>
    <row r="20" spans="1:14" ht="20.100000000000001" customHeight="1" x14ac:dyDescent="0.3">
      <c r="A20" s="9">
        <v>14</v>
      </c>
      <c r="B20" s="53" t="s">
        <v>20</v>
      </c>
      <c r="C20" s="65">
        <v>0</v>
      </c>
      <c r="D20" s="55">
        <v>0</v>
      </c>
      <c r="E20" s="57" t="s">
        <v>4</v>
      </c>
      <c r="F20" s="64" t="s">
        <v>4</v>
      </c>
      <c r="G20" s="27"/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0">
        <v>0</v>
      </c>
      <c r="N20" s="2" t="s">
        <v>2</v>
      </c>
    </row>
    <row r="21" spans="1:14" ht="20.100000000000001" customHeight="1" x14ac:dyDescent="0.3">
      <c r="A21" s="9">
        <v>15</v>
      </c>
      <c r="B21" s="53"/>
      <c r="C21" s="65"/>
      <c r="D21" s="55"/>
      <c r="E21" s="57"/>
      <c r="F21" s="64"/>
      <c r="G21" s="26"/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3" t="s">
        <v>3</v>
      </c>
    </row>
    <row r="22" spans="1:14" ht="24.9" customHeight="1" x14ac:dyDescent="0.3">
      <c r="A22" s="13">
        <v>16</v>
      </c>
      <c r="B22" s="43" t="s">
        <v>6</v>
      </c>
      <c r="C22" s="44">
        <f>SUM(C16:C21)</f>
        <v>28.37</v>
      </c>
      <c r="D22" s="45" t="s">
        <v>32</v>
      </c>
      <c r="E22" s="45"/>
      <c r="F22" s="45"/>
      <c r="G22" s="25"/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5">
        <v>0</v>
      </c>
      <c r="N22" s="2" t="s">
        <v>2</v>
      </c>
    </row>
    <row r="23" spans="1:14" ht="24.9" customHeight="1" x14ac:dyDescent="0.3">
      <c r="A23" s="13">
        <v>17</v>
      </c>
      <c r="B23" s="43"/>
      <c r="C23" s="44"/>
      <c r="D23" s="46" t="s">
        <v>22</v>
      </c>
      <c r="E23" s="47"/>
      <c r="F23" s="48"/>
      <c r="G23" s="26"/>
      <c r="H23" s="11">
        <f>H17+H19</f>
        <v>3.0000000000000001E-3</v>
      </c>
      <c r="I23" s="11">
        <f t="shared" ref="I23:M23" si="1">I17+I19</f>
        <v>3.0000000000000001E-3</v>
      </c>
      <c r="J23" s="11">
        <f t="shared" si="1"/>
        <v>3.0000000000000001E-3</v>
      </c>
      <c r="K23" s="11">
        <f t="shared" si="1"/>
        <v>3.0000000000000001E-3</v>
      </c>
      <c r="L23" s="11">
        <f t="shared" si="1"/>
        <v>3.0000000000000001E-3</v>
      </c>
      <c r="M23" s="11">
        <f t="shared" si="1"/>
        <v>1.4999999999999999E-2</v>
      </c>
      <c r="N23" s="3" t="s">
        <v>3</v>
      </c>
    </row>
    <row r="24" spans="1:14" ht="24.9" customHeight="1" x14ac:dyDescent="0.3">
      <c r="A24" s="9">
        <v>18</v>
      </c>
      <c r="B24" s="22" t="s">
        <v>7</v>
      </c>
      <c r="C24" s="38">
        <f>C14+C22</f>
        <v>40.04</v>
      </c>
      <c r="D24" s="39"/>
      <c r="E24" s="39"/>
      <c r="F24" s="39"/>
      <c r="G24" s="40">
        <v>40</v>
      </c>
      <c r="H24" s="23"/>
      <c r="I24" s="23"/>
      <c r="J24" s="23"/>
      <c r="K24" s="23"/>
      <c r="L24" s="23"/>
      <c r="M24" s="23"/>
      <c r="N24" s="2"/>
    </row>
    <row r="25" spans="1:14" ht="15" customHeight="1" x14ac:dyDescent="0.3">
      <c r="A25" s="31">
        <v>19</v>
      </c>
      <c r="B25" s="49" t="s">
        <v>23</v>
      </c>
      <c r="C25" s="50"/>
      <c r="D25" s="50"/>
      <c r="E25" s="50"/>
      <c r="F25" s="51"/>
      <c r="G25" s="41"/>
      <c r="H25" s="28"/>
      <c r="I25" s="28"/>
      <c r="J25" s="28"/>
      <c r="K25" s="28"/>
      <c r="L25" s="28"/>
      <c r="M25" s="28"/>
      <c r="N25" s="30" t="s">
        <v>3</v>
      </c>
    </row>
    <row r="26" spans="1:14" ht="15" customHeight="1" x14ac:dyDescent="0.3">
      <c r="A26" s="32"/>
      <c r="B26" s="35" t="s">
        <v>24</v>
      </c>
      <c r="C26" s="36"/>
      <c r="D26" s="36"/>
      <c r="E26" s="36"/>
      <c r="F26" s="37"/>
      <c r="G26" s="41"/>
      <c r="H26" s="29"/>
      <c r="I26" s="29"/>
      <c r="J26" s="29"/>
      <c r="K26" s="29"/>
      <c r="L26" s="29"/>
      <c r="M26" s="29"/>
      <c r="N26" s="30"/>
    </row>
    <row r="27" spans="1:14" ht="15" customHeight="1" x14ac:dyDescent="0.3">
      <c r="A27" s="31">
        <v>20</v>
      </c>
      <c r="B27" s="16" t="s">
        <v>25</v>
      </c>
      <c r="C27" s="17"/>
      <c r="D27" s="17"/>
      <c r="E27" s="17"/>
      <c r="F27" s="18"/>
      <c r="G27" s="41"/>
      <c r="H27" s="33">
        <f>H23+H15</f>
        <v>3.0000000000000001E-3</v>
      </c>
      <c r="I27" s="33">
        <f t="shared" ref="I27:M27" si="2">I23+I15</f>
        <v>3.0000000000000001E-3</v>
      </c>
      <c r="J27" s="33">
        <f t="shared" si="2"/>
        <v>3.0000000000000001E-3</v>
      </c>
      <c r="K27" s="33">
        <f t="shared" si="2"/>
        <v>3.0000000000000001E-3</v>
      </c>
      <c r="L27" s="33">
        <f t="shared" si="2"/>
        <v>3.0000000000000001E-3</v>
      </c>
      <c r="M27" s="33">
        <f t="shared" si="2"/>
        <v>1.4999999999999999E-2</v>
      </c>
      <c r="N27" s="30" t="s">
        <v>2</v>
      </c>
    </row>
    <row r="28" spans="1:14" ht="15" customHeight="1" x14ac:dyDescent="0.3">
      <c r="A28" s="32"/>
      <c r="B28" s="19" t="s">
        <v>26</v>
      </c>
      <c r="C28" s="20"/>
      <c r="D28" s="20"/>
      <c r="E28" s="20"/>
      <c r="F28" s="21"/>
      <c r="G28" s="42"/>
      <c r="H28" s="34"/>
      <c r="I28" s="34"/>
      <c r="J28" s="34"/>
      <c r="K28" s="34"/>
      <c r="L28" s="34"/>
      <c r="M28" s="34"/>
      <c r="N28" s="30"/>
    </row>
    <row r="31" spans="1:14" x14ac:dyDescent="0.3">
      <c r="A31" s="24" t="s">
        <v>27</v>
      </c>
    </row>
    <row r="32" spans="1:14" x14ac:dyDescent="0.3">
      <c r="A32" s="24"/>
    </row>
    <row r="33" spans="1:11" x14ac:dyDescent="0.3">
      <c r="A33" s="24" t="s">
        <v>28</v>
      </c>
    </row>
    <row r="34" spans="1:11" x14ac:dyDescent="0.3">
      <c r="A34" s="24"/>
    </row>
    <row r="35" spans="1:11" ht="47.25" customHeight="1" x14ac:dyDescent="0.3">
      <c r="A35" s="66" t="s">
        <v>29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</row>
    <row r="36" spans="1:11" x14ac:dyDescent="0.3">
      <c r="A36" s="24"/>
    </row>
    <row r="37" spans="1:11" ht="39" customHeight="1" x14ac:dyDescent="0.3">
      <c r="A37" s="66" t="s">
        <v>30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</row>
    <row r="38" spans="1:11" x14ac:dyDescent="0.3">
      <c r="A38" s="24"/>
    </row>
    <row r="39" spans="1:11" ht="30" customHeight="1" x14ac:dyDescent="0.3">
      <c r="A39" s="66" t="s">
        <v>31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</row>
    <row r="40" spans="1:11" x14ac:dyDescent="0.3">
      <c r="A40" s="24"/>
    </row>
    <row r="41" spans="1:11" x14ac:dyDescent="0.3">
      <c r="A41" s="24"/>
    </row>
  </sheetData>
  <mergeCells count="83">
    <mergeCell ref="A35:K35"/>
    <mergeCell ref="A37:K37"/>
    <mergeCell ref="A39:K39"/>
    <mergeCell ref="B14:B15"/>
    <mergeCell ref="C14:C15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J25:J26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B8:B9"/>
    <mergeCell ref="C8:C9"/>
    <mergeCell ref="D8:D9"/>
    <mergeCell ref="E8:E9"/>
    <mergeCell ref="F8:F9"/>
    <mergeCell ref="G4:M4"/>
    <mergeCell ref="G5:G6"/>
    <mergeCell ref="H5:H6"/>
    <mergeCell ref="I5:I6"/>
    <mergeCell ref="J5:J6"/>
    <mergeCell ref="K5:K6"/>
    <mergeCell ref="L5:L6"/>
    <mergeCell ref="A1:M1"/>
    <mergeCell ref="D14:F14"/>
    <mergeCell ref="D15:F15"/>
    <mergeCell ref="B16:B17"/>
    <mergeCell ref="C16:C17"/>
    <mergeCell ref="D16:D17"/>
    <mergeCell ref="E16:E17"/>
    <mergeCell ref="F16:F17"/>
    <mergeCell ref="M5:M6"/>
    <mergeCell ref="D3:M3"/>
    <mergeCell ref="A4:A6"/>
    <mergeCell ref="B4:B6"/>
    <mergeCell ref="C4:C6"/>
    <mergeCell ref="D4:D6"/>
    <mergeCell ref="E4:E6"/>
    <mergeCell ref="F4:F6"/>
    <mergeCell ref="B22:B23"/>
    <mergeCell ref="C22:C23"/>
    <mergeCell ref="D22:F22"/>
    <mergeCell ref="D23:F23"/>
    <mergeCell ref="B25:F25"/>
    <mergeCell ref="G22:G23"/>
    <mergeCell ref="C24:F24"/>
    <mergeCell ref="G24:G28"/>
    <mergeCell ref="K25:K26"/>
    <mergeCell ref="L25:L26"/>
    <mergeCell ref="M25:M26"/>
    <mergeCell ref="N25:N26"/>
    <mergeCell ref="A27:A28"/>
    <mergeCell ref="H27:H28"/>
    <mergeCell ref="I27:I28"/>
    <mergeCell ref="J27:J28"/>
    <mergeCell ref="K27:K28"/>
    <mergeCell ref="L27:L28"/>
    <mergeCell ref="M27:M28"/>
    <mergeCell ref="N27:N28"/>
    <mergeCell ref="B26:F26"/>
    <mergeCell ref="A25:A26"/>
    <mergeCell ref="H25:H26"/>
    <mergeCell ref="I25:I26"/>
    <mergeCell ref="G8:G9"/>
    <mergeCell ref="G10:G11"/>
    <mergeCell ref="G12:G13"/>
    <mergeCell ref="G14:G15"/>
    <mergeCell ref="G16:G21"/>
  </mergeCells>
  <pageMargins left="0.51181102362204722" right="0.51181102362204722" top="0.78740157480314965" bottom="0.78740157480314965" header="0.31496062992125984" footer="0.31496062992125984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starosta</cp:lastModifiedBy>
  <cp:lastPrinted>2020-03-30T11:23:59Z</cp:lastPrinted>
  <dcterms:created xsi:type="dcterms:W3CDTF">2020-03-18T10:57:56Z</dcterms:created>
  <dcterms:modified xsi:type="dcterms:W3CDTF">2020-05-12T11:17:40Z</dcterms:modified>
</cp:coreProperties>
</file>